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80" yWindow="120" windowWidth="10515" windowHeight="6465" tabRatio="620" activeTab="3"/>
  </bookViews>
  <sheets>
    <sheet name="ข้อมูลสถิติ" sheetId="1" r:id="rId1"/>
    <sheet name="กราฟ" sheetId="2" r:id="rId2"/>
    <sheet name="ข้อมูลที่จะนำมาทำกราฟ" sheetId="3" r:id="rId3"/>
    <sheet name="Sheet1" sheetId="4" r:id="rId4"/>
  </sheets>
  <definedNames>
    <definedName name="_xlnm.Print_Area" localSheetId="3">Sheet1!$A$1:$M$96</definedName>
    <definedName name="_xlnm.Print_Area" localSheetId="1">กราฟ!$A$1:$Y$66</definedName>
  </definedNames>
  <calcPr calcId="144525"/>
</workbook>
</file>

<file path=xl/calcChain.xml><?xml version="1.0" encoding="utf-8"?>
<calcChain xmlns="http://schemas.openxmlformats.org/spreadsheetml/2006/main">
  <c r="C5" i="3" l="1"/>
  <c r="C9" i="3" s="1"/>
  <c r="D5" i="3"/>
  <c r="D9" i="3" s="1"/>
  <c r="E5" i="3"/>
  <c r="E9" i="3" s="1"/>
  <c r="F5" i="3"/>
  <c r="G5" i="3"/>
  <c r="H5" i="3"/>
  <c r="I5" i="3"/>
  <c r="F9" i="3" s="1"/>
  <c r="B5" i="3"/>
  <c r="B9" i="3" s="1"/>
  <c r="C4" i="3"/>
  <c r="D4" i="3"/>
  <c r="E4" i="3"/>
  <c r="F4" i="3"/>
  <c r="G4" i="3"/>
  <c r="H4" i="3"/>
  <c r="I4" i="3"/>
  <c r="B4" i="3"/>
  <c r="C3" i="3"/>
  <c r="D3" i="3"/>
  <c r="E3" i="3"/>
  <c r="F3" i="3"/>
  <c r="G3" i="3"/>
  <c r="H3" i="3"/>
  <c r="I3" i="3"/>
  <c r="B3" i="3"/>
  <c r="C2" i="3"/>
  <c r="D2" i="3"/>
  <c r="E2" i="3"/>
  <c r="F2" i="3"/>
  <c r="G2" i="3"/>
  <c r="H2" i="3"/>
  <c r="I2" i="3"/>
  <c r="B2" i="3"/>
  <c r="K2" i="3" s="1"/>
  <c r="K3" i="3" l="1"/>
  <c r="K4" i="3"/>
  <c r="K5" i="3"/>
  <c r="I22" i="1"/>
  <c r="J22" i="1"/>
  <c r="C22" i="1"/>
  <c r="D22" i="1"/>
  <c r="E22" i="1"/>
  <c r="B22" i="1"/>
  <c r="J19" i="1"/>
  <c r="J14" i="1" l="1"/>
  <c r="J4" i="1"/>
</calcChain>
</file>

<file path=xl/sharedStrings.xml><?xml version="1.0" encoding="utf-8"?>
<sst xmlns="http://schemas.openxmlformats.org/spreadsheetml/2006/main" count="79" uniqueCount="28">
  <si>
    <t>ปีการศึกษา 2555</t>
  </si>
  <si>
    <t>วิชา</t>
  </si>
  <si>
    <t>ภาษาไทย</t>
  </si>
  <si>
    <t>คณิต</t>
  </si>
  <si>
    <t>วิทยฯ</t>
  </si>
  <si>
    <t>สังคม</t>
  </si>
  <si>
    <t>ศิลปะ</t>
  </si>
  <si>
    <t>สุขศึกษา</t>
  </si>
  <si>
    <t>การงาน</t>
  </si>
  <si>
    <t>อังกฤษ</t>
  </si>
  <si>
    <t>เฉลี่ย</t>
  </si>
  <si>
    <t>คะแนนเฉลี่ย</t>
  </si>
  <si>
    <t>ร้อยละ</t>
  </si>
  <si>
    <t>ปีการศึกษา 2556</t>
  </si>
  <si>
    <t>ปีการศึกษา 2557</t>
  </si>
  <si>
    <t>ปีการศึกษา 2558</t>
  </si>
  <si>
    <t>วิทยา</t>
  </si>
  <si>
    <t xml:space="preserve"> +</t>
  </si>
  <si>
    <t>คณิตศาสตร์</t>
  </si>
  <si>
    <t>วิทย์</t>
  </si>
  <si>
    <t>การงานอาชีพ</t>
  </si>
  <si>
    <t>ภาษาอังกฤษ</t>
  </si>
  <si>
    <t>สถิติข้อมูลO-Net โรงเรียนแก่นเท่าพัฒนศึกษา 3 ปีย้อนหลัง</t>
  </si>
  <si>
    <t>ภาพรวม คะแนนเฉลี่ยO-NET</t>
  </si>
  <si>
    <t>สถิติข้อมูลคะแนนย้อนหลังปีการศึกษา 2556 - 2558</t>
  </si>
  <si>
    <t>ค่าเฉลี่ยระดับประเทศ</t>
  </si>
  <si>
    <t>คะแนนโอเน็ต ร.ร. 2558</t>
  </si>
  <si>
    <t>โรงเรียนแก่นเท่าพัฒนศึกษา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</si>
</sst>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0.00_ ;[Red]\-0.00\ "/>
    <numFmt numFmtId="188" formatCode="0_ ;\-0\ "/>
  </numFmts>
  <fonts count="18" x14ac:knownFonts="1">
    <font>
      <sz val="11"/>
      <color theme="1"/>
      <name val="Tahoma"/>
      <family val="2"/>
      <charset val="222"/>
      <scheme val="minor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20"/>
      <color rgb="FF0070C0"/>
      <name val="TH SarabunPSK"/>
      <family val="2"/>
    </font>
    <font>
      <b/>
      <sz val="22"/>
      <color rgb="FF00B050"/>
      <name val="TH SarabunPSK"/>
      <family val="2"/>
    </font>
    <font>
      <b/>
      <sz val="11"/>
      <color theme="1"/>
      <name val="Tahoma"/>
      <family val="2"/>
      <scheme val="minor"/>
    </font>
    <font>
      <i/>
      <sz val="11"/>
      <color rgb="FF00B050"/>
      <name val="Tahoma"/>
      <family val="2"/>
      <scheme val="minor"/>
    </font>
    <font>
      <i/>
      <sz val="11"/>
      <color theme="4" tint="-0.249977111117893"/>
      <name val="Tahoma"/>
      <family val="2"/>
      <scheme val="minor"/>
    </font>
    <font>
      <i/>
      <sz val="11"/>
      <color rgb="FFFFC000"/>
      <name val="Tahoma"/>
      <family val="2"/>
      <scheme val="minor"/>
    </font>
    <font>
      <i/>
      <sz val="11"/>
      <color rgb="FF7030A0"/>
      <name val="Tahoma"/>
      <family val="2"/>
      <scheme val="minor"/>
    </font>
    <font>
      <b/>
      <sz val="11"/>
      <color rgb="FF7030A0"/>
      <name val="Tahoma"/>
      <family val="2"/>
      <scheme val="minor"/>
    </font>
    <font>
      <b/>
      <sz val="11"/>
      <color rgb="FFFFC000"/>
      <name val="Tahoma"/>
      <family val="2"/>
      <scheme val="minor"/>
    </font>
    <font>
      <b/>
      <sz val="11"/>
      <color rgb="FF0070C0"/>
      <name val="Tahoma"/>
      <family val="2"/>
      <scheme val="minor"/>
    </font>
    <font>
      <b/>
      <sz val="11"/>
      <color rgb="FF00B050"/>
      <name val="Tahoma"/>
      <family val="2"/>
      <scheme val="minor"/>
    </font>
    <font>
      <b/>
      <sz val="28"/>
      <color theme="1"/>
      <name val="TH SarabunPSK"/>
      <family val="2"/>
    </font>
    <font>
      <b/>
      <sz val="24"/>
      <color theme="1"/>
      <name val="TH SarabunPSK"/>
      <family val="2"/>
    </font>
    <font>
      <b/>
      <sz val="26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 applyAlignment="1">
      <alignment horizontal="left" vertical="center" indent="10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9" fontId="2" fillId="0" borderId="3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2" fontId="2" fillId="0" borderId="5" xfId="2" applyNumberFormat="1" applyFont="1" applyBorder="1" applyAlignment="1">
      <alignment vertical="center" wrapText="1"/>
    </xf>
    <xf numFmtId="2" fontId="0" fillId="0" borderId="0" xfId="2" applyNumberFormat="1" applyFont="1"/>
    <xf numFmtId="9" fontId="5" fillId="0" borderId="5" xfId="0" applyNumberFormat="1" applyFont="1" applyFill="1" applyBorder="1" applyAlignment="1">
      <alignment horizontal="center" vertical="center" wrapText="1"/>
    </xf>
    <xf numFmtId="9" fontId="5" fillId="2" borderId="5" xfId="0" applyNumberFormat="1" applyFont="1" applyFill="1" applyBorder="1" applyAlignment="1">
      <alignment horizontal="center" vertical="center" wrapText="1"/>
    </xf>
    <xf numFmtId="187" fontId="4" fillId="3" borderId="3" xfId="0" applyNumberFormat="1" applyFont="1" applyFill="1" applyBorder="1" applyAlignment="1">
      <alignment vertical="center" wrapText="1"/>
    </xf>
    <xf numFmtId="187" fontId="4" fillId="0" borderId="3" xfId="0" applyNumberFormat="1" applyFont="1" applyFill="1" applyBorder="1" applyAlignment="1">
      <alignment vertical="center" wrapText="1"/>
    </xf>
    <xf numFmtId="0" fontId="0" fillId="0" borderId="0" xfId="0" applyAlignment="1">
      <alignment textRotation="45"/>
    </xf>
    <xf numFmtId="0" fontId="6" fillId="0" borderId="0" xfId="0" applyFont="1"/>
    <xf numFmtId="0" fontId="6" fillId="0" borderId="0" xfId="0" applyFont="1" applyAlignment="1">
      <alignment textRotation="45"/>
    </xf>
    <xf numFmtId="188" fontId="6" fillId="0" borderId="0" xfId="1" applyNumberFormat="1" applyFont="1"/>
    <xf numFmtId="2" fontId="8" fillId="0" borderId="0" xfId="0" applyNumberFormat="1" applyFont="1"/>
    <xf numFmtId="2" fontId="9" fillId="0" borderId="0" xfId="0" applyNumberFormat="1" applyFont="1" applyAlignment="1"/>
    <xf numFmtId="2" fontId="7" fillId="0" borderId="0" xfId="0" applyNumberFormat="1" applyFont="1"/>
    <xf numFmtId="2" fontId="10" fillId="0" borderId="0" xfId="0" applyNumberFormat="1" applyFont="1"/>
    <xf numFmtId="2" fontId="12" fillId="0" borderId="0" xfId="0" applyNumberFormat="1" applyFont="1" applyAlignment="1"/>
    <xf numFmtId="2" fontId="13" fillId="0" borderId="0" xfId="0" applyNumberFormat="1" applyFont="1" applyAlignment="1"/>
    <xf numFmtId="2" fontId="11" fillId="0" borderId="0" xfId="0" applyNumberFormat="1" applyFont="1" applyAlignment="1"/>
    <xf numFmtId="2" fontId="14" fillId="0" borderId="0" xfId="0" applyNumberFormat="1" applyFont="1" applyAlignment="1"/>
    <xf numFmtId="0" fontId="0" fillId="4" borderId="0" xfId="0" applyFill="1"/>
    <xf numFmtId="0" fontId="15" fillId="4" borderId="0" xfId="0" applyFont="1" applyFill="1" applyAlignment="1">
      <alignment horizontal="left" vertical="center"/>
    </xf>
    <xf numFmtId="0" fontId="17" fillId="4" borderId="0" xfId="0" applyFont="1" applyFill="1"/>
    <xf numFmtId="0" fontId="16" fillId="4" borderId="0" xfId="0" applyFont="1" applyFill="1"/>
    <xf numFmtId="2" fontId="2" fillId="0" borderId="5" xfId="0" applyNumberFormat="1" applyFont="1" applyBorder="1" applyAlignment="1">
      <alignment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ข้อมูลที่จะนำมาทำกราฟ!$A$3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ข้อมูลที่จะนำมาทำกราฟ!$B$1:$I$1</c:f>
              <c:strCache>
                <c:ptCount val="8"/>
                <c:pt idx="0">
                  <c:v>ภาษาไทย</c:v>
                </c:pt>
                <c:pt idx="1">
                  <c:v>คณิตศาสตร์</c:v>
                </c:pt>
                <c:pt idx="2">
                  <c:v>วิทย์</c:v>
                </c:pt>
                <c:pt idx="3">
                  <c:v>สังคม</c:v>
                </c:pt>
                <c:pt idx="4">
                  <c:v>สุขศึกษา</c:v>
                </c:pt>
                <c:pt idx="5">
                  <c:v>ศิลปะ</c:v>
                </c:pt>
                <c:pt idx="6">
                  <c:v>การงานอาชีพ</c:v>
                </c:pt>
                <c:pt idx="7">
                  <c:v>ภาษาอังกฤษ</c:v>
                </c:pt>
              </c:strCache>
            </c:strRef>
          </c:cat>
          <c:val>
            <c:numRef>
              <c:f>ข้อมูลที่จะนำมาทำกราฟ!$B$3:$I$3</c:f>
              <c:numCache>
                <c:formatCode>0.00</c:formatCode>
                <c:ptCount val="8"/>
                <c:pt idx="0">
                  <c:v>27.2</c:v>
                </c:pt>
                <c:pt idx="1">
                  <c:v>35</c:v>
                </c:pt>
                <c:pt idx="2">
                  <c:v>27.6</c:v>
                </c:pt>
                <c:pt idx="3">
                  <c:v>26.8</c:v>
                </c:pt>
                <c:pt idx="4">
                  <c:v>39</c:v>
                </c:pt>
                <c:pt idx="5">
                  <c:v>29.6</c:v>
                </c:pt>
                <c:pt idx="6">
                  <c:v>34.4</c:v>
                </c:pt>
                <c:pt idx="7">
                  <c:v>23.5</c:v>
                </c:pt>
              </c:numCache>
            </c:numRef>
          </c:val>
        </c:ser>
        <c:ser>
          <c:idx val="2"/>
          <c:order val="1"/>
          <c:tx>
            <c:strRef>
              <c:f>ข้อมูลที่จะนำมาทำกราฟ!$A$4</c:f>
              <c:strCache>
                <c:ptCount val="1"/>
                <c:pt idx="0">
                  <c:v>2557</c:v>
                </c:pt>
              </c:strCache>
            </c:strRef>
          </c:tx>
          <c:invertIfNegative val="0"/>
          <c:cat>
            <c:strRef>
              <c:f>ข้อมูลที่จะนำมาทำกราฟ!$B$1:$I$1</c:f>
              <c:strCache>
                <c:ptCount val="8"/>
                <c:pt idx="0">
                  <c:v>ภาษาไทย</c:v>
                </c:pt>
                <c:pt idx="1">
                  <c:v>คณิตศาสตร์</c:v>
                </c:pt>
                <c:pt idx="2">
                  <c:v>วิทย์</c:v>
                </c:pt>
                <c:pt idx="3">
                  <c:v>สังคม</c:v>
                </c:pt>
                <c:pt idx="4">
                  <c:v>สุขศึกษา</c:v>
                </c:pt>
                <c:pt idx="5">
                  <c:v>ศิลปะ</c:v>
                </c:pt>
                <c:pt idx="6">
                  <c:v>การงานอาชีพ</c:v>
                </c:pt>
                <c:pt idx="7">
                  <c:v>ภาษาอังกฤษ</c:v>
                </c:pt>
              </c:strCache>
            </c:strRef>
          </c:cat>
          <c:val>
            <c:numRef>
              <c:f>ข้อมูลที่จะนำมาทำกราฟ!$B$4:$I$4</c:f>
              <c:numCache>
                <c:formatCode>0.00</c:formatCode>
                <c:ptCount val="8"/>
                <c:pt idx="0">
                  <c:v>35</c:v>
                </c:pt>
                <c:pt idx="1">
                  <c:v>28.75</c:v>
                </c:pt>
                <c:pt idx="2">
                  <c:v>23</c:v>
                </c:pt>
                <c:pt idx="3">
                  <c:v>29</c:v>
                </c:pt>
                <c:pt idx="4">
                  <c:v>21.25</c:v>
                </c:pt>
                <c:pt idx="5">
                  <c:v>31</c:v>
                </c:pt>
                <c:pt idx="6">
                  <c:v>43</c:v>
                </c:pt>
                <c:pt idx="7">
                  <c:v>21.25</c:v>
                </c:pt>
              </c:numCache>
            </c:numRef>
          </c:val>
        </c:ser>
        <c:ser>
          <c:idx val="3"/>
          <c:order val="2"/>
          <c:tx>
            <c:strRef>
              <c:f>ข้อมูลที่จะนำมาทำกราฟ!$A$5</c:f>
              <c:strCache>
                <c:ptCount val="1"/>
                <c:pt idx="0">
                  <c:v>2558</c:v>
                </c:pt>
              </c:strCache>
            </c:strRef>
          </c:tx>
          <c:invertIfNegative val="0"/>
          <c:cat>
            <c:strRef>
              <c:f>ข้อมูลที่จะนำมาทำกราฟ!$B$1:$I$1</c:f>
              <c:strCache>
                <c:ptCount val="8"/>
                <c:pt idx="0">
                  <c:v>ภาษาไทย</c:v>
                </c:pt>
                <c:pt idx="1">
                  <c:v>คณิตศาสตร์</c:v>
                </c:pt>
                <c:pt idx="2">
                  <c:v>วิทย์</c:v>
                </c:pt>
                <c:pt idx="3">
                  <c:v>สังคม</c:v>
                </c:pt>
                <c:pt idx="4">
                  <c:v>สุขศึกษา</c:v>
                </c:pt>
                <c:pt idx="5">
                  <c:v>ศิลปะ</c:v>
                </c:pt>
                <c:pt idx="6">
                  <c:v>การงานอาชีพ</c:v>
                </c:pt>
                <c:pt idx="7">
                  <c:v>ภาษาอังกฤษ</c:v>
                </c:pt>
              </c:strCache>
            </c:strRef>
          </c:cat>
          <c:val>
            <c:numRef>
              <c:f>ข้อมูลที่จะนำมาทำกราฟ!$B$5:$I$5</c:f>
              <c:numCache>
                <c:formatCode>0.00</c:formatCode>
                <c:ptCount val="8"/>
                <c:pt idx="0">
                  <c:v>50.83</c:v>
                </c:pt>
                <c:pt idx="1">
                  <c:v>52.67</c:v>
                </c:pt>
                <c:pt idx="2">
                  <c:v>41.67</c:v>
                </c:pt>
                <c:pt idx="3">
                  <c:v>56.67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47.67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8133248"/>
        <c:axId val="28134784"/>
      </c:barChart>
      <c:catAx>
        <c:axId val="28133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8134784"/>
        <c:crosses val="autoZero"/>
        <c:auto val="1"/>
        <c:lblAlgn val="ctr"/>
        <c:lblOffset val="100"/>
        <c:noMultiLvlLbl val="0"/>
      </c:catAx>
      <c:valAx>
        <c:axId val="2813478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81332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5285356092240492"/>
          <c:y val="0.4157709162721942"/>
          <c:w val="4.2714305855813518E-2"/>
          <c:h val="0.35710425498476728"/>
        </c:manualLayout>
      </c:layout>
      <c:overlay val="0"/>
      <c:txPr>
        <a:bodyPr/>
        <a:lstStyle/>
        <a:p>
          <a:pPr>
            <a:defRPr sz="1600"/>
          </a:pPr>
          <a:endParaRPr lang="th-TH"/>
        </a:p>
      </c:txPr>
    </c:legend>
    <c:plotVisOnly val="1"/>
    <c:dispBlanksAs val="gap"/>
    <c:showDLblsOverMax val="0"/>
  </c:chart>
  <c:txPr>
    <a:bodyPr/>
    <a:lstStyle/>
    <a:p>
      <a:pPr>
        <a:defRPr sz="1200"/>
      </a:pPr>
      <a:endParaRPr lang="th-TH"/>
    </a:p>
  </c:txPr>
  <c:printSettings>
    <c:headerFooter/>
    <c:pageMargins b="0.75" l="0.7" r="0.7" t="0.75" header="0.3" footer="0.3"/>
    <c:pageSetup paperSize="268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ข้อมูลที่จะนำมาทำกราฟ!$K$1</c:f>
              <c:strCache>
                <c:ptCount val="1"/>
                <c:pt idx="0">
                  <c:v>ภาพรวม คะแนนเฉลี่ยO-NET</c:v>
                </c:pt>
              </c:strCache>
            </c:strRef>
          </c:tx>
          <c:invertIfNegative val="0"/>
          <c:cat>
            <c:numRef>
              <c:f>ข้อมูลที่จะนำมาทำกราฟ!$J$2:$J$5</c:f>
              <c:numCache>
                <c:formatCode>0_ ;\-0\ </c:formatCode>
                <c:ptCount val="4"/>
                <c:pt idx="0">
                  <c:v>2555</c:v>
                </c:pt>
                <c:pt idx="1">
                  <c:v>2556</c:v>
                </c:pt>
                <c:pt idx="2">
                  <c:v>2557</c:v>
                </c:pt>
                <c:pt idx="3">
                  <c:v>2558</c:v>
                </c:pt>
              </c:numCache>
            </c:numRef>
          </c:cat>
          <c:val>
            <c:numRef>
              <c:f>ข้อมูลที่จะนำมาทำกราฟ!$K$2:$K$5</c:f>
              <c:numCache>
                <c:formatCode>0.00</c:formatCode>
                <c:ptCount val="4"/>
                <c:pt idx="0">
                  <c:v>33.818750000000001</c:v>
                </c:pt>
                <c:pt idx="1">
                  <c:v>30.387500000000003</c:v>
                </c:pt>
                <c:pt idx="2">
                  <c:v>29.03125</c:v>
                </c:pt>
                <c:pt idx="3">
                  <c:v>49.902000000000008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9672960"/>
        <c:axId val="69674496"/>
      </c:barChart>
      <c:catAx>
        <c:axId val="6967296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crossAx val="69674496"/>
        <c:crosses val="autoZero"/>
        <c:auto val="1"/>
        <c:lblAlgn val="ctr"/>
        <c:lblOffset val="100"/>
        <c:noMultiLvlLbl val="0"/>
      </c:catAx>
      <c:valAx>
        <c:axId val="69674496"/>
        <c:scaling>
          <c:orientation val="minMax"/>
          <c:max val="60"/>
          <c:min val="2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69672960"/>
        <c:crosses val="autoZero"/>
        <c:crossBetween val="between"/>
        <c:majorUnit val="10"/>
        <c:minorUnit val="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ข้อมูลที่จะนำมาทำกราฟ!$A$3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ข้อมูลที่จะนำมาทำกราฟ!$B$1:$I$1</c:f>
              <c:strCache>
                <c:ptCount val="8"/>
                <c:pt idx="0">
                  <c:v>ภาษาไทย</c:v>
                </c:pt>
                <c:pt idx="1">
                  <c:v>คณิตศาสตร์</c:v>
                </c:pt>
                <c:pt idx="2">
                  <c:v>วิทย์</c:v>
                </c:pt>
                <c:pt idx="3">
                  <c:v>สังคม</c:v>
                </c:pt>
                <c:pt idx="4">
                  <c:v>สุขศึกษา</c:v>
                </c:pt>
                <c:pt idx="5">
                  <c:v>ศิลปะ</c:v>
                </c:pt>
                <c:pt idx="6">
                  <c:v>การงานอาชีพ</c:v>
                </c:pt>
                <c:pt idx="7">
                  <c:v>ภาษาอังกฤษ</c:v>
                </c:pt>
              </c:strCache>
            </c:strRef>
          </c:cat>
          <c:val>
            <c:numRef>
              <c:f>ข้อมูลที่จะนำมาทำกราฟ!$B$3:$I$3</c:f>
              <c:numCache>
                <c:formatCode>0.00</c:formatCode>
                <c:ptCount val="8"/>
                <c:pt idx="0">
                  <c:v>27.2</c:v>
                </c:pt>
                <c:pt idx="1">
                  <c:v>35</c:v>
                </c:pt>
                <c:pt idx="2">
                  <c:v>27.6</c:v>
                </c:pt>
                <c:pt idx="3">
                  <c:v>26.8</c:v>
                </c:pt>
                <c:pt idx="4">
                  <c:v>39</c:v>
                </c:pt>
                <c:pt idx="5">
                  <c:v>29.6</c:v>
                </c:pt>
                <c:pt idx="6">
                  <c:v>34.4</c:v>
                </c:pt>
                <c:pt idx="7">
                  <c:v>23.5</c:v>
                </c:pt>
              </c:numCache>
            </c:numRef>
          </c:val>
        </c:ser>
        <c:ser>
          <c:idx val="2"/>
          <c:order val="1"/>
          <c:tx>
            <c:strRef>
              <c:f>ข้อมูลที่จะนำมาทำกราฟ!$A$4</c:f>
              <c:strCache>
                <c:ptCount val="1"/>
                <c:pt idx="0">
                  <c:v>2557</c:v>
                </c:pt>
              </c:strCache>
            </c:strRef>
          </c:tx>
          <c:invertIfNegative val="0"/>
          <c:cat>
            <c:strRef>
              <c:f>ข้อมูลที่จะนำมาทำกราฟ!$B$1:$I$1</c:f>
              <c:strCache>
                <c:ptCount val="8"/>
                <c:pt idx="0">
                  <c:v>ภาษาไทย</c:v>
                </c:pt>
                <c:pt idx="1">
                  <c:v>คณิตศาสตร์</c:v>
                </c:pt>
                <c:pt idx="2">
                  <c:v>วิทย์</c:v>
                </c:pt>
                <c:pt idx="3">
                  <c:v>สังคม</c:v>
                </c:pt>
                <c:pt idx="4">
                  <c:v>สุขศึกษา</c:v>
                </c:pt>
                <c:pt idx="5">
                  <c:v>ศิลปะ</c:v>
                </c:pt>
                <c:pt idx="6">
                  <c:v>การงานอาชีพ</c:v>
                </c:pt>
                <c:pt idx="7">
                  <c:v>ภาษาอังกฤษ</c:v>
                </c:pt>
              </c:strCache>
            </c:strRef>
          </c:cat>
          <c:val>
            <c:numRef>
              <c:f>ข้อมูลที่จะนำมาทำกราฟ!$B$4:$I$4</c:f>
              <c:numCache>
                <c:formatCode>0.00</c:formatCode>
                <c:ptCount val="8"/>
                <c:pt idx="0">
                  <c:v>35</c:v>
                </c:pt>
                <c:pt idx="1">
                  <c:v>28.75</c:v>
                </c:pt>
                <c:pt idx="2">
                  <c:v>23</c:v>
                </c:pt>
                <c:pt idx="3">
                  <c:v>29</c:v>
                </c:pt>
                <c:pt idx="4">
                  <c:v>21.25</c:v>
                </c:pt>
                <c:pt idx="5">
                  <c:v>31</c:v>
                </c:pt>
                <c:pt idx="6">
                  <c:v>43</c:v>
                </c:pt>
                <c:pt idx="7">
                  <c:v>21.25</c:v>
                </c:pt>
              </c:numCache>
            </c:numRef>
          </c:val>
        </c:ser>
        <c:ser>
          <c:idx val="3"/>
          <c:order val="2"/>
          <c:tx>
            <c:strRef>
              <c:f>ข้อมูลที่จะนำมาทำกราฟ!$A$5</c:f>
              <c:strCache>
                <c:ptCount val="1"/>
                <c:pt idx="0">
                  <c:v>2558</c:v>
                </c:pt>
              </c:strCache>
            </c:strRef>
          </c:tx>
          <c:invertIfNegative val="0"/>
          <c:cat>
            <c:strRef>
              <c:f>ข้อมูลที่จะนำมาทำกราฟ!$B$1:$I$1</c:f>
              <c:strCache>
                <c:ptCount val="8"/>
                <c:pt idx="0">
                  <c:v>ภาษาไทย</c:v>
                </c:pt>
                <c:pt idx="1">
                  <c:v>คณิตศาสตร์</c:v>
                </c:pt>
                <c:pt idx="2">
                  <c:v>วิทย์</c:v>
                </c:pt>
                <c:pt idx="3">
                  <c:v>สังคม</c:v>
                </c:pt>
                <c:pt idx="4">
                  <c:v>สุขศึกษา</c:v>
                </c:pt>
                <c:pt idx="5">
                  <c:v>ศิลปะ</c:v>
                </c:pt>
                <c:pt idx="6">
                  <c:v>การงานอาชีพ</c:v>
                </c:pt>
                <c:pt idx="7">
                  <c:v>ภาษาอังกฤษ</c:v>
                </c:pt>
              </c:strCache>
            </c:strRef>
          </c:cat>
          <c:val>
            <c:numRef>
              <c:f>ข้อมูลที่จะนำมาทำกราฟ!$B$5:$I$5</c:f>
              <c:numCache>
                <c:formatCode>0.00</c:formatCode>
                <c:ptCount val="8"/>
                <c:pt idx="0">
                  <c:v>50.83</c:v>
                </c:pt>
                <c:pt idx="1">
                  <c:v>52.67</c:v>
                </c:pt>
                <c:pt idx="2">
                  <c:v>41.67</c:v>
                </c:pt>
                <c:pt idx="3">
                  <c:v>56.67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47.67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2091136"/>
        <c:axId val="112092672"/>
      </c:barChart>
      <c:catAx>
        <c:axId val="112091136"/>
        <c:scaling>
          <c:orientation val="minMax"/>
        </c:scaling>
        <c:delete val="0"/>
        <c:axPos val="b"/>
        <c:majorTickMark val="out"/>
        <c:minorTickMark val="none"/>
        <c:tickLblPos val="nextTo"/>
        <c:crossAx val="112092672"/>
        <c:crosses val="autoZero"/>
        <c:auto val="1"/>
        <c:lblAlgn val="ctr"/>
        <c:lblOffset val="100"/>
        <c:noMultiLvlLbl val="0"/>
      </c:catAx>
      <c:valAx>
        <c:axId val="11209267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20911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horizontalDpi="-4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/>
              <a:t>ภาพรวม คะแนนเฉลี่ย</a:t>
            </a:r>
            <a:r>
              <a:rPr lang="en-US"/>
              <a:t> O-NET 2555  - 2558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ข้อมูลที่จะนำมาทำกราฟ!$K$1</c:f>
              <c:strCache>
                <c:ptCount val="1"/>
                <c:pt idx="0">
                  <c:v>ภาพรวม คะแนนเฉลี่ยO-NET</c:v>
                </c:pt>
              </c:strCache>
            </c:strRef>
          </c:tx>
          <c:invertIfNegative val="0"/>
          <c:cat>
            <c:numRef>
              <c:f>ข้อมูลที่จะนำมาทำกราฟ!$J$2:$J$5</c:f>
              <c:numCache>
                <c:formatCode>0_ ;\-0\ </c:formatCode>
                <c:ptCount val="4"/>
                <c:pt idx="0">
                  <c:v>2555</c:v>
                </c:pt>
                <c:pt idx="1">
                  <c:v>2556</c:v>
                </c:pt>
                <c:pt idx="2">
                  <c:v>2557</c:v>
                </c:pt>
                <c:pt idx="3">
                  <c:v>2558</c:v>
                </c:pt>
              </c:numCache>
            </c:numRef>
          </c:cat>
          <c:val>
            <c:numRef>
              <c:f>ข้อมูลที่จะนำมาทำกราฟ!$K$2:$K$5</c:f>
              <c:numCache>
                <c:formatCode>0.00</c:formatCode>
                <c:ptCount val="4"/>
                <c:pt idx="0">
                  <c:v>33.818750000000001</c:v>
                </c:pt>
                <c:pt idx="1">
                  <c:v>30.387500000000003</c:v>
                </c:pt>
                <c:pt idx="2">
                  <c:v>29.03125</c:v>
                </c:pt>
                <c:pt idx="3">
                  <c:v>49.902000000000008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5100032"/>
        <c:axId val="65110016"/>
      </c:barChart>
      <c:catAx>
        <c:axId val="6510003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crossAx val="65110016"/>
        <c:crosses val="autoZero"/>
        <c:auto val="1"/>
        <c:lblAlgn val="ctr"/>
        <c:lblOffset val="100"/>
        <c:noMultiLvlLbl val="0"/>
      </c:catAx>
      <c:valAx>
        <c:axId val="6511001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651000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ข้อมูลที่จะนำมาทำกราฟ!$A$9</c:f>
              <c:strCache>
                <c:ptCount val="1"/>
                <c:pt idx="0">
                  <c:v>คะแนนโอเน็ต ร.ร. 2558</c:v>
                </c:pt>
              </c:strCache>
            </c:strRef>
          </c:tx>
          <c:invertIfNegative val="0"/>
          <c:cat>
            <c:strRef>
              <c:f>ข้อมูลที่จะนำมาทำกราฟ!$B$7:$F$7</c:f>
              <c:strCache>
                <c:ptCount val="5"/>
                <c:pt idx="0">
                  <c:v>ภาษาไทย</c:v>
                </c:pt>
                <c:pt idx="1">
                  <c:v>คณิตศาสตร์</c:v>
                </c:pt>
                <c:pt idx="2">
                  <c:v>วิทย์</c:v>
                </c:pt>
                <c:pt idx="3">
                  <c:v>สังคม</c:v>
                </c:pt>
                <c:pt idx="4">
                  <c:v>ภาษาอังกฤษ</c:v>
                </c:pt>
              </c:strCache>
            </c:strRef>
          </c:cat>
          <c:val>
            <c:numRef>
              <c:f>ข้อมูลที่จะนำมาทำกราฟ!$B$9:$F$9</c:f>
              <c:numCache>
                <c:formatCode>0.00</c:formatCode>
                <c:ptCount val="5"/>
                <c:pt idx="0">
                  <c:v>50.83</c:v>
                </c:pt>
                <c:pt idx="1">
                  <c:v>52.67</c:v>
                </c:pt>
                <c:pt idx="2">
                  <c:v>41.67</c:v>
                </c:pt>
                <c:pt idx="3">
                  <c:v>56.67</c:v>
                </c:pt>
                <c:pt idx="4">
                  <c:v>47.67</c:v>
                </c:pt>
              </c:numCache>
            </c:numRef>
          </c:val>
        </c:ser>
        <c:ser>
          <c:idx val="1"/>
          <c:order val="1"/>
          <c:tx>
            <c:strRef>
              <c:f>ข้อมูลที่จะนำมาทำกราฟ!$A$8</c:f>
              <c:strCache>
                <c:ptCount val="1"/>
                <c:pt idx="0">
                  <c:v>ค่าเฉลี่ยระดับประเทศ</c:v>
                </c:pt>
              </c:strCache>
            </c:strRef>
          </c:tx>
          <c:invertIfNegative val="0"/>
          <c:cat>
            <c:strRef>
              <c:f>ข้อมูลที่จะนำมาทำกราฟ!$B$7:$F$7</c:f>
              <c:strCache>
                <c:ptCount val="5"/>
                <c:pt idx="0">
                  <c:v>ภาษาไทย</c:v>
                </c:pt>
                <c:pt idx="1">
                  <c:v>คณิตศาสตร์</c:v>
                </c:pt>
                <c:pt idx="2">
                  <c:v>วิทย์</c:v>
                </c:pt>
                <c:pt idx="3">
                  <c:v>สังคม</c:v>
                </c:pt>
                <c:pt idx="4">
                  <c:v>ภาษาอังกฤษ</c:v>
                </c:pt>
              </c:strCache>
            </c:strRef>
          </c:cat>
          <c:val>
            <c:numRef>
              <c:f>ข้อมูลที่จะนำมาทำกราฟ!$B$8:$F$8</c:f>
              <c:numCache>
                <c:formatCode>0.00</c:formatCode>
                <c:ptCount val="5"/>
                <c:pt idx="0">
                  <c:v>49.33</c:v>
                </c:pt>
                <c:pt idx="1">
                  <c:v>49.18</c:v>
                </c:pt>
                <c:pt idx="2">
                  <c:v>40.31</c:v>
                </c:pt>
                <c:pt idx="3">
                  <c:v>43.47</c:v>
                </c:pt>
                <c:pt idx="4">
                  <c:v>42.59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0541312"/>
        <c:axId val="70542848"/>
      </c:barChart>
      <c:catAx>
        <c:axId val="70541312"/>
        <c:scaling>
          <c:orientation val="minMax"/>
        </c:scaling>
        <c:delete val="0"/>
        <c:axPos val="b"/>
        <c:majorTickMark val="out"/>
        <c:minorTickMark val="none"/>
        <c:tickLblPos val="nextTo"/>
        <c:crossAx val="70542848"/>
        <c:crosses val="autoZero"/>
        <c:auto val="1"/>
        <c:lblAlgn val="ctr"/>
        <c:lblOffset val="100"/>
        <c:noMultiLvlLbl val="0"/>
      </c:catAx>
      <c:valAx>
        <c:axId val="7054284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70541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2</xdr:rowOff>
    </xdr:from>
    <xdr:to>
      <xdr:col>24</xdr:col>
      <xdr:colOff>619124</xdr:colOff>
      <xdr:row>62</xdr:row>
      <xdr:rowOff>122464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614022</xdr:colOff>
      <xdr:row>0</xdr:row>
      <xdr:rowOff>66332</xdr:rowOff>
    </xdr:from>
    <xdr:to>
      <xdr:col>24</xdr:col>
      <xdr:colOff>209210</xdr:colOff>
      <xdr:row>15</xdr:row>
      <xdr:rowOff>25513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68036</xdr:colOff>
      <xdr:row>2</xdr:row>
      <xdr:rowOff>109310</xdr:rowOff>
    </xdr:from>
    <xdr:to>
      <xdr:col>12</xdr:col>
      <xdr:colOff>571500</xdr:colOff>
      <xdr:row>30</xdr:row>
      <xdr:rowOff>136071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33</xdr:row>
      <xdr:rowOff>163286</xdr:rowOff>
    </xdr:from>
    <xdr:to>
      <xdr:col>12</xdr:col>
      <xdr:colOff>598714</xdr:colOff>
      <xdr:row>63</xdr:row>
      <xdr:rowOff>163285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68036</xdr:colOff>
      <xdr:row>68</xdr:row>
      <xdr:rowOff>101299</xdr:rowOff>
    </xdr:from>
    <xdr:to>
      <xdr:col>12</xdr:col>
      <xdr:colOff>462643</xdr:colOff>
      <xdr:row>95</xdr:row>
      <xdr:rowOff>142120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opLeftCell="A7" workbookViewId="0">
      <selection activeCell="O18" sqref="O18"/>
    </sheetView>
  </sheetViews>
  <sheetFormatPr defaultRowHeight="14.25" x14ac:dyDescent="0.2"/>
  <cols>
    <col min="1" max="1" width="21.25" customWidth="1"/>
    <col min="10" max="10" width="9.25" bestFit="1" customWidth="1"/>
  </cols>
  <sheetData>
    <row r="1" spans="1:10" ht="21" x14ac:dyDescent="0.2">
      <c r="A1" s="1"/>
    </row>
    <row r="2" spans="1:10" ht="21.75" thickBot="1" x14ac:dyDescent="0.25">
      <c r="A2" s="1" t="s">
        <v>0</v>
      </c>
    </row>
    <row r="3" spans="1:10" ht="21.75" thickBot="1" x14ac:dyDescent="0.25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</row>
    <row r="4" spans="1:10" ht="21" x14ac:dyDescent="0.2">
      <c r="A4" s="4" t="s">
        <v>11</v>
      </c>
      <c r="B4" s="8">
        <v>31.2</v>
      </c>
      <c r="C4" s="8">
        <v>29</v>
      </c>
      <c r="D4" s="8">
        <v>23.7</v>
      </c>
      <c r="E4" s="8">
        <v>33.200000000000003</v>
      </c>
      <c r="F4" s="8">
        <v>37</v>
      </c>
      <c r="G4" s="8">
        <v>45.6</v>
      </c>
      <c r="H4" s="8">
        <v>49.6</v>
      </c>
      <c r="I4" s="8">
        <v>21.25</v>
      </c>
      <c r="J4" s="8">
        <f>AVERAGE(H4:I4)</f>
        <v>35.424999999999997</v>
      </c>
    </row>
    <row r="5" spans="1:10" ht="21.75" thickBot="1" x14ac:dyDescent="0.25">
      <c r="A5" s="5" t="s">
        <v>12</v>
      </c>
      <c r="B5" s="9"/>
      <c r="C5" s="9"/>
      <c r="D5" s="9"/>
      <c r="E5" s="9"/>
      <c r="F5" s="9"/>
      <c r="G5" s="9"/>
      <c r="H5" s="9"/>
      <c r="I5" s="9"/>
      <c r="J5" s="9"/>
    </row>
    <row r="6" spans="1:10" ht="21" x14ac:dyDescent="0.2">
      <c r="A6" s="1"/>
    </row>
    <row r="7" spans="1:10" ht="21.75" thickBot="1" x14ac:dyDescent="0.25">
      <c r="A7" s="1" t="s">
        <v>13</v>
      </c>
    </row>
    <row r="8" spans="1:10" ht="21.75" thickBot="1" x14ac:dyDescent="0.25">
      <c r="A8" s="2" t="s">
        <v>1</v>
      </c>
      <c r="B8" s="3" t="s">
        <v>2</v>
      </c>
      <c r="C8" s="3" t="s">
        <v>3</v>
      </c>
      <c r="D8" s="3" t="s">
        <v>4</v>
      </c>
      <c r="E8" s="3" t="s">
        <v>5</v>
      </c>
      <c r="F8" s="3" t="s">
        <v>6</v>
      </c>
      <c r="G8" s="3" t="s">
        <v>7</v>
      </c>
      <c r="H8" s="3" t="s">
        <v>8</v>
      </c>
      <c r="I8" s="3" t="s">
        <v>9</v>
      </c>
      <c r="J8" s="3" t="s">
        <v>10</v>
      </c>
    </row>
    <row r="9" spans="1:10" ht="21" x14ac:dyDescent="0.2">
      <c r="A9" s="4" t="s">
        <v>11</v>
      </c>
      <c r="B9" s="8">
        <v>27.2</v>
      </c>
      <c r="C9" s="8">
        <v>35</v>
      </c>
      <c r="D9" s="8">
        <v>27.6</v>
      </c>
      <c r="E9" s="8">
        <v>26.8</v>
      </c>
      <c r="F9" s="8">
        <v>39</v>
      </c>
      <c r="G9" s="8">
        <v>29.6</v>
      </c>
      <c r="H9" s="8">
        <v>34.4</v>
      </c>
      <c r="I9" s="8">
        <v>23.5</v>
      </c>
      <c r="J9" s="8">
        <v>30.39</v>
      </c>
    </row>
    <row r="10" spans="1:10" ht="21.75" thickBot="1" x14ac:dyDescent="0.25">
      <c r="A10" s="5" t="s">
        <v>12</v>
      </c>
      <c r="B10" s="9"/>
      <c r="C10" s="9"/>
      <c r="D10" s="9"/>
      <c r="E10" s="9"/>
      <c r="F10" s="9"/>
      <c r="G10" s="9"/>
      <c r="H10" s="9"/>
      <c r="I10" s="9"/>
      <c r="J10" s="9"/>
    </row>
    <row r="11" spans="1:10" ht="21" x14ac:dyDescent="0.2">
      <c r="A11" s="6"/>
    </row>
    <row r="12" spans="1:10" ht="21.75" thickBot="1" x14ac:dyDescent="0.25">
      <c r="A12" s="1" t="s">
        <v>14</v>
      </c>
    </row>
    <row r="13" spans="1:10" ht="21.75" thickBot="1" x14ac:dyDescent="0.25">
      <c r="A13" s="2" t="s">
        <v>1</v>
      </c>
      <c r="B13" s="3" t="s">
        <v>2</v>
      </c>
      <c r="C13" s="3" t="s">
        <v>3</v>
      </c>
      <c r="D13" s="3" t="s">
        <v>4</v>
      </c>
      <c r="E13" s="3" t="s">
        <v>5</v>
      </c>
      <c r="F13" s="3" t="s">
        <v>6</v>
      </c>
      <c r="G13" s="3" t="s">
        <v>7</v>
      </c>
      <c r="H13" s="3" t="s">
        <v>8</v>
      </c>
      <c r="I13" s="3" t="s">
        <v>9</v>
      </c>
      <c r="J13" s="3" t="s">
        <v>10</v>
      </c>
    </row>
    <row r="14" spans="1:10" ht="21" x14ac:dyDescent="0.2">
      <c r="A14" s="4" t="s">
        <v>11</v>
      </c>
      <c r="B14" s="8">
        <v>35</v>
      </c>
      <c r="C14" s="8">
        <v>28.75</v>
      </c>
      <c r="D14" s="8">
        <v>23</v>
      </c>
      <c r="E14" s="8">
        <v>29</v>
      </c>
      <c r="F14" s="8">
        <v>21.25</v>
      </c>
      <c r="G14" s="8">
        <v>31</v>
      </c>
      <c r="H14" s="8">
        <v>43</v>
      </c>
      <c r="I14" s="8">
        <v>21.25</v>
      </c>
      <c r="J14" s="32">
        <f>AVERAGE(B14:I14)</f>
        <v>29.03125</v>
      </c>
    </row>
    <row r="15" spans="1:10" ht="21.75" thickBot="1" x14ac:dyDescent="0.25">
      <c r="A15" s="5" t="s">
        <v>12</v>
      </c>
      <c r="B15" s="9"/>
      <c r="C15" s="9"/>
      <c r="D15" s="9"/>
      <c r="E15" s="9"/>
      <c r="F15" s="9"/>
      <c r="G15" s="9"/>
      <c r="H15" s="9"/>
      <c r="I15" s="9"/>
      <c r="J15" s="9"/>
    </row>
    <row r="16" spans="1:10" ht="21" x14ac:dyDescent="0.2">
      <c r="A16" s="6"/>
    </row>
    <row r="17" spans="1:10" ht="21.75" thickBot="1" x14ac:dyDescent="0.25">
      <c r="A17" s="1" t="s">
        <v>15</v>
      </c>
    </row>
    <row r="18" spans="1:10" ht="21.75" thickBot="1" x14ac:dyDescent="0.25">
      <c r="A18" s="2" t="s">
        <v>1</v>
      </c>
      <c r="B18" s="3" t="s">
        <v>2</v>
      </c>
      <c r="C18" s="3" t="s">
        <v>3</v>
      </c>
      <c r="D18" s="3" t="s">
        <v>16</v>
      </c>
      <c r="E18" s="3" t="s">
        <v>5</v>
      </c>
      <c r="F18" s="3" t="s">
        <v>6</v>
      </c>
      <c r="G18" s="3" t="s">
        <v>7</v>
      </c>
      <c r="H18" s="3" t="s">
        <v>8</v>
      </c>
      <c r="I18" s="3" t="s">
        <v>9</v>
      </c>
      <c r="J18" s="3" t="s">
        <v>10</v>
      </c>
    </row>
    <row r="19" spans="1:10" ht="21" x14ac:dyDescent="0.2">
      <c r="A19" s="4" t="s">
        <v>11</v>
      </c>
      <c r="B19" s="10">
        <v>50.83</v>
      </c>
      <c r="C19" s="10">
        <v>52.67</v>
      </c>
      <c r="D19" s="10">
        <v>41.67</v>
      </c>
      <c r="E19" s="10">
        <v>56.67</v>
      </c>
      <c r="F19" s="11"/>
      <c r="G19" s="10"/>
      <c r="H19" s="10"/>
      <c r="I19" s="10">
        <v>47.67</v>
      </c>
      <c r="J19" s="10">
        <f>AVERAGE(I19,B19:E19)</f>
        <v>49.902000000000008</v>
      </c>
    </row>
    <row r="20" spans="1:10" ht="21.75" thickBot="1" x14ac:dyDescent="0.25">
      <c r="A20" s="5" t="s">
        <v>12</v>
      </c>
      <c r="B20" s="7"/>
      <c r="C20" s="7"/>
      <c r="D20" s="7"/>
      <c r="E20" s="7"/>
      <c r="F20" s="7"/>
      <c r="G20" s="7"/>
      <c r="H20" s="7"/>
      <c r="I20" s="7"/>
      <c r="J20" s="7"/>
    </row>
    <row r="21" spans="1:10" ht="28.5" x14ac:dyDescent="0.2">
      <c r="A21" s="4" t="s">
        <v>11</v>
      </c>
      <c r="B21" s="13" t="s">
        <v>17</v>
      </c>
      <c r="C21" s="13" t="s">
        <v>17</v>
      </c>
      <c r="D21" s="13" t="s">
        <v>17</v>
      </c>
      <c r="E21" s="13" t="s">
        <v>17</v>
      </c>
      <c r="F21" s="12"/>
      <c r="G21" s="12"/>
      <c r="H21" s="12"/>
      <c r="I21" s="13" t="s">
        <v>17</v>
      </c>
      <c r="J21" s="13" t="s">
        <v>17</v>
      </c>
    </row>
    <row r="22" spans="1:10" ht="35.25" customHeight="1" thickBot="1" x14ac:dyDescent="0.25">
      <c r="A22" s="5" t="s">
        <v>12</v>
      </c>
      <c r="B22" s="14">
        <f>B19-B14</f>
        <v>15.829999999999998</v>
      </c>
      <c r="C22" s="14">
        <f t="shared" ref="C22:J22" si="0">C19-C14</f>
        <v>23.92</v>
      </c>
      <c r="D22" s="14">
        <f t="shared" si="0"/>
        <v>18.670000000000002</v>
      </c>
      <c r="E22" s="14">
        <f t="shared" si="0"/>
        <v>27.67</v>
      </c>
      <c r="F22" s="15"/>
      <c r="G22" s="15"/>
      <c r="H22" s="15"/>
      <c r="I22" s="14">
        <f t="shared" si="0"/>
        <v>26.42</v>
      </c>
      <c r="J22" s="14">
        <f t="shared" si="0"/>
        <v>20.870750000000008</v>
      </c>
    </row>
    <row r="23" spans="1:10" ht="21" x14ac:dyDescent="0.2">
      <c r="A23" s="6"/>
    </row>
  </sheetData>
  <pageMargins left="0.7" right="0.7" top="0.75" bottom="0.75" header="0.3" footer="0.3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:N3"/>
  <sheetViews>
    <sheetView view="pageBreakPreview" zoomScale="40" zoomScaleNormal="100" zoomScaleSheetLayoutView="40" workbookViewId="0">
      <selection activeCell="F4" sqref="F4"/>
    </sheetView>
  </sheetViews>
  <sheetFormatPr defaultRowHeight="14.25" x14ac:dyDescent="0.2"/>
  <cols>
    <col min="1" max="16384" width="9" style="28"/>
  </cols>
  <sheetData>
    <row r="3" spans="5:14" ht="36" x14ac:dyDescent="0.2">
      <c r="E3" s="29" t="s">
        <v>22</v>
      </c>
      <c r="F3" s="29"/>
      <c r="G3" s="29"/>
      <c r="H3" s="29"/>
      <c r="I3" s="29"/>
      <c r="J3" s="29"/>
      <c r="K3" s="29"/>
      <c r="L3" s="29"/>
      <c r="M3" s="29"/>
      <c r="N3" s="29"/>
    </row>
  </sheetData>
  <mergeCells count="1">
    <mergeCell ref="E3:N3"/>
  </mergeCells>
  <pageMargins left="0.7" right="0.7" top="0.75" bottom="0.75" header="0.3" footer="0.3"/>
  <pageSetup paperSize="9" orientation="landscape" horizontalDpi="4294967292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A8" sqref="A8:XFD9"/>
    </sheetView>
  </sheetViews>
  <sheetFormatPr defaultRowHeight="14.25" x14ac:dyDescent="0.2"/>
  <cols>
    <col min="1" max="1" width="19.875" customWidth="1"/>
  </cols>
  <sheetData>
    <row r="1" spans="1:11" ht="114" x14ac:dyDescent="0.2">
      <c r="B1" s="16" t="s">
        <v>2</v>
      </c>
      <c r="C1" s="16" t="s">
        <v>18</v>
      </c>
      <c r="D1" s="16" t="s">
        <v>19</v>
      </c>
      <c r="E1" s="16" t="s">
        <v>5</v>
      </c>
      <c r="F1" s="16" t="s">
        <v>7</v>
      </c>
      <c r="G1" s="16" t="s">
        <v>6</v>
      </c>
      <c r="H1" s="16" t="s">
        <v>20</v>
      </c>
      <c r="I1" s="16" t="s">
        <v>21</v>
      </c>
      <c r="J1" s="17"/>
      <c r="K1" s="18" t="s">
        <v>23</v>
      </c>
    </row>
    <row r="2" spans="1:11" x14ac:dyDescent="0.2">
      <c r="A2">
        <v>2555</v>
      </c>
      <c r="B2" s="21">
        <f>ข้อมูลสถิติ!B4</f>
        <v>31.2</v>
      </c>
      <c r="C2" s="21">
        <f>ข้อมูลสถิติ!C4</f>
        <v>29</v>
      </c>
      <c r="D2" s="21">
        <f>ข้อมูลสถิติ!D4</f>
        <v>23.7</v>
      </c>
      <c r="E2" s="21">
        <f>ข้อมูลสถิติ!E4</f>
        <v>33.200000000000003</v>
      </c>
      <c r="F2" s="21">
        <f>ข้อมูลสถิติ!F4</f>
        <v>37</v>
      </c>
      <c r="G2" s="21">
        <f>ข้อมูลสถิติ!G4</f>
        <v>45.6</v>
      </c>
      <c r="H2" s="21">
        <f>ข้อมูลสถิติ!H4</f>
        <v>49.6</v>
      </c>
      <c r="I2" s="21">
        <f>ข้อมูลสถิติ!I4</f>
        <v>21.25</v>
      </c>
      <c r="J2" s="19">
        <v>2555</v>
      </c>
      <c r="K2" s="24">
        <f>AVERAGE(B2:I2)</f>
        <v>33.818750000000001</v>
      </c>
    </row>
    <row r="3" spans="1:11" x14ac:dyDescent="0.2">
      <c r="A3">
        <v>2556</v>
      </c>
      <c r="B3" s="22">
        <f>ข้อมูลสถิติ!B9</f>
        <v>27.2</v>
      </c>
      <c r="C3" s="22">
        <f>ข้อมูลสถิติ!C9</f>
        <v>35</v>
      </c>
      <c r="D3" s="22">
        <f>ข้อมูลสถิติ!D9</f>
        <v>27.6</v>
      </c>
      <c r="E3" s="22">
        <f>ข้อมูลสถิติ!E9</f>
        <v>26.8</v>
      </c>
      <c r="F3" s="22">
        <f>ข้อมูลสถิติ!F9</f>
        <v>39</v>
      </c>
      <c r="G3" s="22">
        <f>ข้อมูลสถิติ!G9</f>
        <v>29.6</v>
      </c>
      <c r="H3" s="22">
        <f>ข้อมูลสถิติ!H9</f>
        <v>34.4</v>
      </c>
      <c r="I3" s="22">
        <f>ข้อมูลสถิติ!I9</f>
        <v>23.5</v>
      </c>
      <c r="J3" s="19">
        <v>2556</v>
      </c>
      <c r="K3" s="27">
        <f t="shared" ref="K3:K4" si="0">AVERAGE(B3:I3)</f>
        <v>30.387500000000003</v>
      </c>
    </row>
    <row r="4" spans="1:11" x14ac:dyDescent="0.2">
      <c r="A4">
        <v>2557</v>
      </c>
      <c r="B4" s="23">
        <f>ข้อมูลสถิติ!B14</f>
        <v>35</v>
      </c>
      <c r="C4" s="23">
        <f>ข้อมูลสถิติ!C14</f>
        <v>28.75</v>
      </c>
      <c r="D4" s="23">
        <f>ข้อมูลสถิติ!D14</f>
        <v>23</v>
      </c>
      <c r="E4" s="23">
        <f>ข้อมูลสถิติ!E14</f>
        <v>29</v>
      </c>
      <c r="F4" s="23">
        <f>ข้อมูลสถิติ!F14</f>
        <v>21.25</v>
      </c>
      <c r="G4" s="23">
        <f>ข้อมูลสถิติ!G14</f>
        <v>31</v>
      </c>
      <c r="H4" s="23">
        <f>ข้อมูลสถิติ!H14</f>
        <v>43</v>
      </c>
      <c r="I4" s="23">
        <f>ข้อมูลสถิติ!I14</f>
        <v>21.25</v>
      </c>
      <c r="J4" s="19">
        <v>2557</v>
      </c>
      <c r="K4" s="26">
        <f t="shared" si="0"/>
        <v>29.03125</v>
      </c>
    </row>
    <row r="5" spans="1:11" x14ac:dyDescent="0.2">
      <c r="A5">
        <v>2558</v>
      </c>
      <c r="B5" s="20">
        <f>ข้อมูลสถิติ!B19</f>
        <v>50.83</v>
      </c>
      <c r="C5" s="20">
        <f>ข้อมูลสถิติ!C19</f>
        <v>52.67</v>
      </c>
      <c r="D5" s="20">
        <f>ข้อมูลสถิติ!D19</f>
        <v>41.67</v>
      </c>
      <c r="E5" s="20">
        <f>ข้อมูลสถิติ!E19</f>
        <v>56.67</v>
      </c>
      <c r="F5" s="20">
        <f>ข้อมูลสถิติ!F19</f>
        <v>0</v>
      </c>
      <c r="G5" s="20">
        <f>ข้อมูลสถิติ!G19</f>
        <v>0</v>
      </c>
      <c r="H5" s="20">
        <f>ข้อมูลสถิติ!H19</f>
        <v>0</v>
      </c>
      <c r="I5" s="20">
        <f>ข้อมูลสถิติ!I19</f>
        <v>47.67</v>
      </c>
      <c r="J5" s="19">
        <v>2558</v>
      </c>
      <c r="K5" s="25">
        <f>AVERAGE(B5:E5,I5)</f>
        <v>49.902000000000008</v>
      </c>
    </row>
    <row r="7" spans="1:11" ht="54" x14ac:dyDescent="0.2">
      <c r="B7" s="16" t="s">
        <v>2</v>
      </c>
      <c r="C7" s="16" t="s">
        <v>18</v>
      </c>
      <c r="D7" s="16" t="s">
        <v>19</v>
      </c>
      <c r="E7" s="16" t="s">
        <v>5</v>
      </c>
      <c r="F7" s="16" t="s">
        <v>21</v>
      </c>
      <c r="G7" s="16"/>
      <c r="H7" s="16"/>
    </row>
    <row r="8" spans="1:11" x14ac:dyDescent="0.2">
      <c r="A8" t="s">
        <v>25</v>
      </c>
      <c r="B8" s="20">
        <v>49.33</v>
      </c>
      <c r="C8" s="20">
        <v>49.18</v>
      </c>
      <c r="D8" s="20">
        <v>40.31</v>
      </c>
      <c r="E8" s="20">
        <v>43.47</v>
      </c>
      <c r="F8" s="20">
        <v>42.59</v>
      </c>
      <c r="G8" s="20"/>
      <c r="H8" s="20"/>
    </row>
    <row r="9" spans="1:11" x14ac:dyDescent="0.2">
      <c r="A9" t="s">
        <v>26</v>
      </c>
      <c r="B9" s="20">
        <f>B5</f>
        <v>50.83</v>
      </c>
      <c r="C9" s="20">
        <f>C5</f>
        <v>52.67</v>
      </c>
      <c r="D9" s="20">
        <f>D5</f>
        <v>41.67</v>
      </c>
      <c r="E9" s="20">
        <f>E5</f>
        <v>56.67</v>
      </c>
      <c r="F9" s="20">
        <f>I5</f>
        <v>47.67</v>
      </c>
      <c r="G9" s="20"/>
      <c r="H9" s="2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D68"/>
  <sheetViews>
    <sheetView tabSelected="1" view="pageBreakPreview" topLeftCell="A65" zoomScale="90" zoomScaleNormal="100" zoomScaleSheetLayoutView="90" workbookViewId="0">
      <selection activeCell="O68" sqref="O68"/>
    </sheetView>
  </sheetViews>
  <sheetFormatPr defaultRowHeight="14.25" x14ac:dyDescent="0.2"/>
  <cols>
    <col min="1" max="16384" width="9" style="28"/>
  </cols>
  <sheetData>
    <row r="2" spans="3:3" ht="33.75" x14ac:dyDescent="0.5">
      <c r="C2" s="30" t="s">
        <v>24</v>
      </c>
    </row>
    <row r="68" spans="4:4" ht="30.75" x14ac:dyDescent="0.45">
      <c r="D68" s="31" t="s">
        <v>27</v>
      </c>
    </row>
  </sheetData>
  <pageMargins left="0.7" right="0.7" top="0.75" bottom="0.75" header="0.3" footer="0.3"/>
  <pageSetup paperSize="9" orientation="landscape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ข้อมูลสถิติ</vt:lpstr>
      <vt:lpstr>กราฟ</vt:lpstr>
      <vt:lpstr>ข้อมูลที่จะนำมาทำกราฟ</vt:lpstr>
      <vt:lpstr>Sheet1</vt:lpstr>
      <vt:lpstr>Sheet1!Print_Area</vt:lpstr>
      <vt:lpstr>กราฟ!Print_Area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bemler</dc:creator>
  <cp:lastModifiedBy>bemler</cp:lastModifiedBy>
  <cp:lastPrinted>2016-03-28T09:17:27Z</cp:lastPrinted>
  <dcterms:created xsi:type="dcterms:W3CDTF">2015-08-21T05:00:58Z</dcterms:created>
  <dcterms:modified xsi:type="dcterms:W3CDTF">2016-03-28T10:19:31Z</dcterms:modified>
</cp:coreProperties>
</file>